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2025 на сайт\"/>
    </mc:Choice>
  </mc:AlternateContent>
  <bookViews>
    <workbookView xWindow="0" yWindow="0" windowWidth="22920" windowHeight="93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H81" i="1" s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H13" i="1"/>
  <c r="H24" i="1" s="1"/>
  <c r="G13" i="1"/>
  <c r="F13" i="1"/>
  <c r="I195" i="1" l="1"/>
  <c r="G195" i="1"/>
  <c r="F195" i="1"/>
  <c r="F176" i="1"/>
  <c r="I176" i="1"/>
  <c r="G176" i="1"/>
  <c r="I157" i="1"/>
  <c r="G157" i="1"/>
  <c r="F138" i="1"/>
  <c r="I138" i="1"/>
  <c r="H119" i="1"/>
  <c r="I119" i="1"/>
  <c r="G119" i="1"/>
  <c r="F119" i="1"/>
  <c r="H100" i="1"/>
  <c r="I100" i="1"/>
  <c r="G100" i="1"/>
  <c r="F100" i="1"/>
  <c r="I81" i="1"/>
  <c r="I62" i="1"/>
  <c r="G62" i="1"/>
  <c r="G43" i="1"/>
  <c r="I24" i="1"/>
  <c r="F24" i="1"/>
  <c r="G24" i="1"/>
  <c r="H195" i="1"/>
  <c r="G138" i="1"/>
  <c r="G81" i="1"/>
  <c r="I43" i="1"/>
  <c r="F196" i="1" l="1"/>
  <c r="I196" i="1"/>
  <c r="G196" i="1"/>
</calcChain>
</file>

<file path=xl/sharedStrings.xml><?xml version="1.0" encoding="utf-8"?>
<sst xmlns="http://schemas.openxmlformats.org/spreadsheetml/2006/main" count="328" uniqueCount="105">
  <si>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</si>
  <si>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</si>
  <si>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</si>
  <si>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</si>
  <si>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</si>
  <si>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</si>
  <si>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</si>
  <si>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</si>
  <si>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</si>
  <si>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</si>
  <si>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</si>
  <si>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</si>
  <si>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</si>
  <si>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</si>
  <si>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</si>
  <si>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</si>
  <si>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</si>
  <si>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</si>
  <si>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</si>
  <si>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</si>
  <si>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</si>
  <si>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</si>
  <si>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</si>
  <si>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</si>
  <si>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</si>
  <si>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</si>
  <si>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</si>
  <si>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</si>
  <si>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</si>
  <si>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</si>
  <si>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</si>
  <si>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</si>
  <si>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</si>
  <si>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</si>
  <si>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</si>
  <si>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</si>
  <si>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</si>
  <si>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</si>
  <si>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 xml:space="preserve">Директор </t>
  </si>
  <si>
    <t>Суп гороховый</t>
  </si>
  <si>
    <t>ТУ10.86.10-004-16923037-2019</t>
  </si>
  <si>
    <t>Каша гречневая рассыпчатая</t>
  </si>
  <si>
    <t>Хлеб пшеничный</t>
  </si>
  <si>
    <t>Макароны отварные</t>
  </si>
  <si>
    <t>Борщ с капустой и картофелем со сметаной</t>
  </si>
  <si>
    <t>Плов из грудки кур</t>
  </si>
  <si>
    <t>Компот из кураги</t>
  </si>
  <si>
    <t>Картофельное пюре</t>
  </si>
  <si>
    <t>ТУ10.86.10-005-16923037-2019</t>
  </si>
  <si>
    <t>Рассольник Ленинградский со сметаной</t>
  </si>
  <si>
    <t>Козлов С.С.</t>
  </si>
  <si>
    <t>Рис припущенный</t>
  </si>
  <si>
    <t>соус</t>
  </si>
  <si>
    <t>Соус томатный</t>
  </si>
  <si>
    <t>Биточки по-московски п/ф</t>
  </si>
  <si>
    <t>Соус красный основной</t>
  </si>
  <si>
    <t>Соус сметанный с томатом</t>
  </si>
  <si>
    <t>МКОУ Октябрьская СОШ</t>
  </si>
  <si>
    <t>54-4г</t>
  </si>
  <si>
    <t>238</t>
  </si>
  <si>
    <t>492</t>
  </si>
  <si>
    <t>124</t>
  </si>
  <si>
    <t>54-11г</t>
  </si>
  <si>
    <t>601</t>
  </si>
  <si>
    <t>35</t>
  </si>
  <si>
    <t>54-1г</t>
  </si>
  <si>
    <t>132</t>
  </si>
  <si>
    <t>54-7г</t>
  </si>
  <si>
    <t>Щи из свежей капусты с картофелем со сметаной</t>
  </si>
  <si>
    <t>Напиток яблочный</t>
  </si>
  <si>
    <t>701</t>
  </si>
  <si>
    <t>Компот из смеси сухофруктов</t>
  </si>
  <si>
    <t>54-1хн</t>
  </si>
  <si>
    <t>10.10</t>
  </si>
  <si>
    <t>Свекольник со сметаной</t>
  </si>
  <si>
    <t>Голубцы ленивые</t>
  </si>
  <si>
    <t>262</t>
  </si>
  <si>
    <t>Курица тушеная с морковью</t>
  </si>
  <si>
    <t>Фрукт свежий</t>
  </si>
  <si>
    <t>Капуста тушеная</t>
  </si>
  <si>
    <t>210</t>
  </si>
  <si>
    <t>пром.</t>
  </si>
  <si>
    <t>54-3 соус</t>
  </si>
  <si>
    <t>Суп картофельный с макаронными изделиями</t>
  </si>
  <si>
    <t>54-7 с</t>
  </si>
  <si>
    <t>Рыба (минтай),тушеная в томате с овощами</t>
  </si>
  <si>
    <t>54-11 р</t>
  </si>
  <si>
    <t>54-11 г</t>
  </si>
  <si>
    <t>54-2 хн</t>
  </si>
  <si>
    <t>110</t>
  </si>
  <si>
    <t>Напиток из ягод с/м</t>
  </si>
  <si>
    <t>пром</t>
  </si>
  <si>
    <t>Кисель с витаминами и кальцием "Витошка"</t>
  </si>
  <si>
    <t>РЦ 10.86.10.990-012-17840891-2018 № 7</t>
  </si>
  <si>
    <t>54-3 м</t>
  </si>
  <si>
    <t>54-1 г</t>
  </si>
  <si>
    <t>54-1 хн</t>
  </si>
  <si>
    <t>54-25 м</t>
  </si>
  <si>
    <t>Сок фруктовый</t>
  </si>
  <si>
    <t>707</t>
  </si>
  <si>
    <t>54-25 с</t>
  </si>
  <si>
    <t>Тефтели  "По-домашнему" п/ф</t>
  </si>
  <si>
    <t>Котлета рубленная из мяса птицы  "Особенные"   п/ф</t>
  </si>
  <si>
    <t>Хлеб "Урожайный"</t>
  </si>
  <si>
    <t>Рыба (минтай) ,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</si>
</sst>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 applyAlignment="1">
      <alignment horizontal="center" vertical="top" wrapText="1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0" xfId="0" applyNumberFormat="1" applyFont="1" applyBorder="1" applyAlignment="1">
      <alignment horizontal="center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96" sqref="O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" style="2" customWidth="1"/>
    <col min="12" max="16384" width="9.109375" style="2"/>
  </cols>
  <sheetData>
    <row r="1" spans="1:11" ht="14.4" x14ac:dyDescent="0.3">
      <c r="A1" s="1" t="s">
        <v>7</v>
      </c>
      <c r="C1" s="62" t="s">
        <v>57</v>
      </c>
      <c r="D1" s="63"/>
      <c r="E1" s="63"/>
      <c r="F1" s="12" t="s">
        <v>16</v>
      </c>
      <c r="G1" s="2" t="s">
        <v>17</v>
      </c>
      <c r="H1" s="64" t="s">
        <v>38</v>
      </c>
      <c r="I1" s="65"/>
      <c r="J1" s="65"/>
      <c r="K1" s="65"/>
    </row>
    <row r="2" spans="1:11" ht="17.399999999999999" x14ac:dyDescent="0.25">
      <c r="A2" s="34" t="s">
        <v>6</v>
      </c>
      <c r="C2" s="2"/>
      <c r="G2" s="2" t="s">
        <v>18</v>
      </c>
      <c r="H2" s="64" t="s">
        <v>50</v>
      </c>
      <c r="I2" s="65"/>
      <c r="J2" s="65"/>
      <c r="K2" s="65"/>
    </row>
    <row r="3" spans="1:11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1" ht="13.8" thickBot="1" x14ac:dyDescent="0.3">
      <c r="C4" s="2"/>
      <c r="D4" s="4"/>
      <c r="H4" s="44" t="s">
        <v>35</v>
      </c>
      <c r="I4" s="44" t="s">
        <v>36</v>
      </c>
      <c r="J4" s="44" t="s">
        <v>37</v>
      </c>
    </row>
    <row r="5" spans="1:11" ht="31.2" thickBot="1" x14ac:dyDescent="0.3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9"/>
    </row>
    <row r="7" spans="1:11" ht="14.4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50"/>
    </row>
    <row r="8" spans="1:11" ht="14.4" x14ac:dyDescent="0.3">
      <c r="A8" s="23"/>
      <c r="B8" s="15"/>
      <c r="C8" s="11"/>
      <c r="D8" s="7" t="s">
        <v>22</v>
      </c>
      <c r="E8" s="40"/>
      <c r="F8" s="41"/>
      <c r="G8" s="41"/>
      <c r="H8" s="41"/>
      <c r="I8" s="41"/>
      <c r="J8" s="41"/>
      <c r="K8" s="50"/>
    </row>
    <row r="9" spans="1:11" ht="14.4" x14ac:dyDescent="0.3">
      <c r="A9" s="23"/>
      <c r="B9" s="15"/>
      <c r="C9" s="11"/>
      <c r="D9" s="7" t="s">
        <v>23</v>
      </c>
      <c r="E9" s="40"/>
      <c r="F9" s="41"/>
      <c r="G9" s="41"/>
      <c r="H9" s="41"/>
      <c r="I9" s="41"/>
      <c r="J9" s="41"/>
      <c r="K9" s="50"/>
    </row>
    <row r="10" spans="1:11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50"/>
    </row>
    <row r="11" spans="1:11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50"/>
    </row>
    <row r="12" spans="1:11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50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51"/>
    </row>
    <row r="14" spans="1:11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50"/>
    </row>
    <row r="15" spans="1:11" ht="14.4" x14ac:dyDescent="0.3">
      <c r="A15" s="23"/>
      <c r="B15" s="15"/>
      <c r="C15" s="11"/>
      <c r="D15" s="7" t="s">
        <v>27</v>
      </c>
      <c r="E15" s="48" t="s">
        <v>68</v>
      </c>
      <c r="F15" s="41">
        <v>205</v>
      </c>
      <c r="G15" s="41">
        <v>0.9</v>
      </c>
      <c r="H15" s="41">
        <v>1</v>
      </c>
      <c r="I15" s="41">
        <v>7.39</v>
      </c>
      <c r="J15" s="41">
        <v>60</v>
      </c>
      <c r="K15" s="52" t="s">
        <v>61</v>
      </c>
    </row>
    <row r="16" spans="1:11" ht="39.6" x14ac:dyDescent="0.3">
      <c r="A16" s="23"/>
      <c r="B16" s="15"/>
      <c r="C16" s="11"/>
      <c r="D16" s="7" t="s">
        <v>28</v>
      </c>
      <c r="E16" s="48" t="s">
        <v>54</v>
      </c>
      <c r="F16" s="41">
        <v>100</v>
      </c>
      <c r="G16" s="41">
        <v>15</v>
      </c>
      <c r="H16" s="41">
        <v>22.94</v>
      </c>
      <c r="I16" s="41">
        <v>14.64</v>
      </c>
      <c r="J16" s="41">
        <v>324</v>
      </c>
      <c r="K16" s="52" t="s">
        <v>40</v>
      </c>
    </row>
    <row r="17" spans="1:11" ht="14.4" x14ac:dyDescent="0.3">
      <c r="A17" s="23"/>
      <c r="B17" s="15"/>
      <c r="C17" s="11"/>
      <c r="D17" s="7" t="s">
        <v>29</v>
      </c>
      <c r="E17" s="48" t="s">
        <v>43</v>
      </c>
      <c r="F17" s="41">
        <v>150</v>
      </c>
      <c r="G17" s="41">
        <v>4.7</v>
      </c>
      <c r="H17" s="41">
        <v>2.4500000000000002</v>
      </c>
      <c r="I17" s="41">
        <v>32.799999999999997</v>
      </c>
      <c r="J17" s="41">
        <v>169</v>
      </c>
      <c r="K17" s="52" t="s">
        <v>65</v>
      </c>
    </row>
    <row r="18" spans="1:11" ht="14.4" x14ac:dyDescent="0.3">
      <c r="A18" s="23"/>
      <c r="B18" s="15"/>
      <c r="C18" s="11"/>
      <c r="D18" s="7" t="s">
        <v>30</v>
      </c>
      <c r="E18" s="48" t="s">
        <v>71</v>
      </c>
      <c r="F18" s="41">
        <v>180</v>
      </c>
      <c r="G18" s="41">
        <v>0.32</v>
      </c>
      <c r="H18" s="41">
        <v>0</v>
      </c>
      <c r="I18" s="41">
        <v>17.82</v>
      </c>
      <c r="J18" s="41">
        <v>73</v>
      </c>
      <c r="K18" s="52" t="s">
        <v>72</v>
      </c>
    </row>
    <row r="19" spans="1:11" ht="14.4" x14ac:dyDescent="0.3">
      <c r="A19" s="23"/>
      <c r="B19" s="15"/>
      <c r="C19" s="11"/>
      <c r="D19" s="7" t="s">
        <v>31</v>
      </c>
      <c r="E19" s="48" t="s">
        <v>42</v>
      </c>
      <c r="F19" s="41">
        <v>50</v>
      </c>
      <c r="G19" s="41">
        <v>3.8</v>
      </c>
      <c r="H19" s="41">
        <v>0.45</v>
      </c>
      <c r="I19" s="41">
        <v>24.2</v>
      </c>
      <c r="J19" s="41">
        <v>116</v>
      </c>
      <c r="K19" s="52" t="s">
        <v>81</v>
      </c>
    </row>
    <row r="20" spans="1:11" ht="14.4" x14ac:dyDescent="0.3">
      <c r="A20" s="23"/>
      <c r="B20" s="15"/>
      <c r="C20" s="11"/>
      <c r="D20" s="7" t="s">
        <v>32</v>
      </c>
      <c r="E20" s="48" t="s">
        <v>103</v>
      </c>
      <c r="F20" s="41">
        <v>30</v>
      </c>
      <c r="G20" s="41">
        <v>2.13</v>
      </c>
      <c r="H20" s="41">
        <v>0.3</v>
      </c>
      <c r="I20" s="41">
        <v>13.83</v>
      </c>
      <c r="J20" s="41">
        <v>67</v>
      </c>
      <c r="K20" s="52" t="s">
        <v>81</v>
      </c>
    </row>
    <row r="21" spans="1:11" ht="14.4" x14ac:dyDescent="0.3">
      <c r="A21" s="23"/>
      <c r="B21" s="15"/>
      <c r="C21" s="11"/>
      <c r="D21" s="58" t="s">
        <v>52</v>
      </c>
      <c r="E21" s="40" t="s">
        <v>55</v>
      </c>
      <c r="F21" s="41">
        <v>20</v>
      </c>
      <c r="G21" s="41">
        <v>0.1</v>
      </c>
      <c r="H21" s="41">
        <v>0.5</v>
      </c>
      <c r="I21" s="41">
        <v>1.72</v>
      </c>
      <c r="J21" s="41">
        <v>13</v>
      </c>
      <c r="K21" s="52" t="s">
        <v>82</v>
      </c>
    </row>
    <row r="22" spans="1:11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53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1">SUM(G14:G22)</f>
        <v>26.950000000000003</v>
      </c>
      <c r="H23" s="19">
        <f t="shared" si="1"/>
        <v>27.64</v>
      </c>
      <c r="I23" s="19">
        <f t="shared" si="1"/>
        <v>112.4</v>
      </c>
      <c r="J23" s="19">
        <f t="shared" si="1"/>
        <v>822</v>
      </c>
      <c r="K23" s="54"/>
    </row>
    <row r="24" spans="1:11" ht="15" thickBot="1" x14ac:dyDescent="0.3">
      <c r="A24" s="28">
        <f>A6</f>
        <v>1</v>
      </c>
      <c r="B24" s="29">
        <f>B6</f>
        <v>1</v>
      </c>
      <c r="C24" s="59" t="s">
        <v>4</v>
      </c>
      <c r="D24" s="60"/>
      <c r="E24" s="30"/>
      <c r="F24" s="31">
        <f>F13+F23</f>
        <v>735</v>
      </c>
      <c r="G24" s="31">
        <f t="shared" ref="G24:J24" si="2">G13+G23</f>
        <v>26.950000000000003</v>
      </c>
      <c r="H24" s="31">
        <f t="shared" si="2"/>
        <v>27.64</v>
      </c>
      <c r="I24" s="31">
        <f t="shared" si="2"/>
        <v>112.4</v>
      </c>
      <c r="J24" s="31">
        <f t="shared" si="2"/>
        <v>822</v>
      </c>
      <c r="K24" s="55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56"/>
    </row>
    <row r="26" spans="1:11" ht="14.4" x14ac:dyDescent="0.3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53"/>
    </row>
    <row r="27" spans="1:11" ht="14.4" x14ac:dyDescent="0.3">
      <c r="A27" s="14"/>
      <c r="B27" s="15"/>
      <c r="C27" s="11"/>
      <c r="D27" s="7" t="s">
        <v>22</v>
      </c>
      <c r="E27" s="40"/>
      <c r="F27" s="41"/>
      <c r="G27" s="41"/>
      <c r="H27" s="41"/>
      <c r="I27" s="41"/>
      <c r="J27" s="41"/>
      <c r="K27" s="53"/>
    </row>
    <row r="28" spans="1:11" ht="14.4" x14ac:dyDescent="0.3">
      <c r="A28" s="14"/>
      <c r="B28" s="15"/>
      <c r="C28" s="11"/>
      <c r="D28" s="7" t="s">
        <v>23</v>
      </c>
      <c r="E28" s="40"/>
      <c r="F28" s="41"/>
      <c r="G28" s="41"/>
      <c r="H28" s="41"/>
      <c r="I28" s="41"/>
      <c r="J28" s="41"/>
      <c r="K28" s="53"/>
    </row>
    <row r="29" spans="1:11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53"/>
    </row>
    <row r="30" spans="1:11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53"/>
    </row>
    <row r="31" spans="1:11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53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54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53"/>
    </row>
    <row r="34" spans="1:11" ht="14.4" x14ac:dyDescent="0.3">
      <c r="A34" s="14"/>
      <c r="B34" s="15"/>
      <c r="C34" s="11"/>
      <c r="D34" s="7" t="s">
        <v>27</v>
      </c>
      <c r="E34" s="48" t="s">
        <v>83</v>
      </c>
      <c r="F34" s="41">
        <v>200</v>
      </c>
      <c r="G34" s="41">
        <v>2.52</v>
      </c>
      <c r="H34" s="41">
        <v>2.16</v>
      </c>
      <c r="I34" s="41">
        <v>18.12</v>
      </c>
      <c r="J34" s="41">
        <v>102</v>
      </c>
      <c r="K34" s="52" t="s">
        <v>84</v>
      </c>
    </row>
    <row r="35" spans="1:11" ht="14.4" x14ac:dyDescent="0.3">
      <c r="A35" s="14"/>
      <c r="B35" s="15"/>
      <c r="C35" s="11"/>
      <c r="D35" s="7" t="s">
        <v>28</v>
      </c>
      <c r="E35" s="48" t="s">
        <v>85</v>
      </c>
      <c r="F35" s="41">
        <v>100</v>
      </c>
      <c r="G35" s="41">
        <v>13.7</v>
      </c>
      <c r="H35" s="41">
        <v>7.4</v>
      </c>
      <c r="I35" s="41">
        <v>6.3</v>
      </c>
      <c r="J35" s="41">
        <v>147</v>
      </c>
      <c r="K35" s="52" t="s">
        <v>86</v>
      </c>
    </row>
    <row r="36" spans="1:11" ht="14.4" x14ac:dyDescent="0.3">
      <c r="A36" s="14"/>
      <c r="B36" s="15"/>
      <c r="C36" s="11"/>
      <c r="D36" s="7" t="s">
        <v>29</v>
      </c>
      <c r="E36" s="48" t="s">
        <v>47</v>
      </c>
      <c r="F36" s="41">
        <v>150</v>
      </c>
      <c r="G36" s="41">
        <v>3.3</v>
      </c>
      <c r="H36" s="41">
        <v>6.83</v>
      </c>
      <c r="I36" s="41">
        <v>21.67</v>
      </c>
      <c r="J36" s="41">
        <v>166</v>
      </c>
      <c r="K36" s="52" t="s">
        <v>87</v>
      </c>
    </row>
    <row r="37" spans="1:11" ht="14.4" x14ac:dyDescent="0.3">
      <c r="A37" s="14"/>
      <c r="B37" s="15"/>
      <c r="C37" s="11"/>
      <c r="D37" s="7" t="s">
        <v>30</v>
      </c>
      <c r="E37" s="48" t="s">
        <v>46</v>
      </c>
      <c r="F37" s="41">
        <v>180</v>
      </c>
      <c r="G37" s="41">
        <v>0.2</v>
      </c>
      <c r="H37" s="41">
        <v>0.09</v>
      </c>
      <c r="I37" s="41">
        <v>14.13</v>
      </c>
      <c r="J37" s="41">
        <v>60</v>
      </c>
      <c r="K37" s="52" t="s">
        <v>88</v>
      </c>
    </row>
    <row r="38" spans="1:11" ht="14.4" x14ac:dyDescent="0.3">
      <c r="A38" s="14"/>
      <c r="B38" s="15"/>
      <c r="C38" s="11"/>
      <c r="D38" s="7" t="s">
        <v>31</v>
      </c>
      <c r="E38" s="48" t="s">
        <v>42</v>
      </c>
      <c r="F38" s="41">
        <v>50</v>
      </c>
      <c r="G38" s="41">
        <v>3.8</v>
      </c>
      <c r="H38" s="41">
        <v>0.45</v>
      </c>
      <c r="I38" s="41">
        <v>24.2</v>
      </c>
      <c r="J38" s="41">
        <v>116</v>
      </c>
      <c r="K38" s="52" t="s">
        <v>81</v>
      </c>
    </row>
    <row r="39" spans="1:11" ht="14.4" x14ac:dyDescent="0.3">
      <c r="A39" s="14"/>
      <c r="B39" s="15"/>
      <c r="C39" s="11"/>
      <c r="D39" s="7" t="s">
        <v>32</v>
      </c>
      <c r="E39" s="48" t="s">
        <v>103</v>
      </c>
      <c r="F39" s="41">
        <v>30</v>
      </c>
      <c r="G39" s="41">
        <v>2.13</v>
      </c>
      <c r="H39" s="41">
        <v>0.3</v>
      </c>
      <c r="I39" s="41">
        <v>13.83</v>
      </c>
      <c r="J39" s="41">
        <v>67</v>
      </c>
      <c r="K39" s="52" t="s">
        <v>81</v>
      </c>
    </row>
    <row r="40" spans="1:11" ht="14.4" x14ac:dyDescent="0.3">
      <c r="A40" s="14"/>
      <c r="B40" s="15"/>
      <c r="C40" s="11"/>
      <c r="D40" s="58" t="s">
        <v>24</v>
      </c>
      <c r="E40" s="40" t="s">
        <v>78</v>
      </c>
      <c r="F40" s="41">
        <v>140</v>
      </c>
      <c r="G40" s="41">
        <v>0.56000000000000005</v>
      </c>
      <c r="H40" s="41">
        <v>0.56000000000000005</v>
      </c>
      <c r="I40" s="41">
        <v>5.7</v>
      </c>
      <c r="J40" s="41">
        <v>63</v>
      </c>
      <c r="K40" s="52" t="s">
        <v>73</v>
      </c>
    </row>
    <row r="41" spans="1:11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53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7">SUM(G33:G41)</f>
        <v>26.209999999999997</v>
      </c>
      <c r="H42" s="19">
        <f t="shared" ref="H42" si="8">SUM(H33:H41)</f>
        <v>17.79</v>
      </c>
      <c r="I42" s="19">
        <f t="shared" ref="I42" si="9">SUM(I33:I41)</f>
        <v>103.95</v>
      </c>
      <c r="J42" s="19">
        <f t="shared" ref="J42" si="10">SUM(J33:J41)</f>
        <v>721</v>
      </c>
      <c r="K42" s="54"/>
    </row>
    <row r="43" spans="1:11" ht="15.75" customHeight="1" thickBot="1" x14ac:dyDescent="0.3">
      <c r="A43" s="32">
        <f>A25</f>
        <v>1</v>
      </c>
      <c r="B43" s="32">
        <f>B25</f>
        <v>2</v>
      </c>
      <c r="C43" s="59" t="s">
        <v>4</v>
      </c>
      <c r="D43" s="60"/>
      <c r="E43" s="30"/>
      <c r="F43" s="31">
        <f>F32+F42</f>
        <v>850</v>
      </c>
      <c r="G43" s="31">
        <f t="shared" ref="G43" si="11">G32+G42</f>
        <v>26.209999999999997</v>
      </c>
      <c r="H43" s="31">
        <f t="shared" ref="H43" si="12">H32+H42</f>
        <v>17.79</v>
      </c>
      <c r="I43" s="31">
        <f t="shared" ref="I43" si="13">I32+I42</f>
        <v>103.95</v>
      </c>
      <c r="J43" s="31">
        <f t="shared" ref="J43" si="14">J32+J42</f>
        <v>721</v>
      </c>
      <c r="K43" s="55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56"/>
    </row>
    <row r="45" spans="1:11" ht="14.4" x14ac:dyDescent="0.3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53"/>
    </row>
    <row r="46" spans="1:11" ht="14.4" x14ac:dyDescent="0.3">
      <c r="A46" s="23"/>
      <c r="B46" s="15"/>
      <c r="C46" s="11"/>
      <c r="D46" s="7" t="s">
        <v>22</v>
      </c>
      <c r="E46" s="40"/>
      <c r="F46" s="41"/>
      <c r="G46" s="41"/>
      <c r="H46" s="41"/>
      <c r="I46" s="41"/>
      <c r="J46" s="41"/>
      <c r="K46" s="53"/>
    </row>
    <row r="47" spans="1:11" ht="14.4" x14ac:dyDescent="0.3">
      <c r="A47" s="23"/>
      <c r="B47" s="15"/>
      <c r="C47" s="11"/>
      <c r="D47" s="7" t="s">
        <v>23</v>
      </c>
      <c r="E47" s="40"/>
      <c r="F47" s="41"/>
      <c r="G47" s="41"/>
      <c r="H47" s="41"/>
      <c r="I47" s="41"/>
      <c r="J47" s="41"/>
      <c r="K47" s="53"/>
    </row>
    <row r="48" spans="1:11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53"/>
    </row>
    <row r="49" spans="1:11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53"/>
    </row>
    <row r="50" spans="1:11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53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54"/>
    </row>
    <row r="52" spans="1:11" ht="14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53"/>
    </row>
    <row r="53" spans="1:11" ht="14.4" x14ac:dyDescent="0.3">
      <c r="A53" s="23"/>
      <c r="B53" s="15"/>
      <c r="C53" s="11"/>
      <c r="D53" s="7" t="s">
        <v>27</v>
      </c>
      <c r="E53" s="48" t="s">
        <v>44</v>
      </c>
      <c r="F53" s="41">
        <v>205</v>
      </c>
      <c r="G53" s="41">
        <v>2.13</v>
      </c>
      <c r="H53" s="41">
        <v>7.17</v>
      </c>
      <c r="I53" s="41">
        <v>13.37</v>
      </c>
      <c r="J53" s="41">
        <v>136</v>
      </c>
      <c r="K53" s="52" t="s">
        <v>89</v>
      </c>
    </row>
    <row r="54" spans="1:11" ht="14.4" x14ac:dyDescent="0.3">
      <c r="A54" s="23"/>
      <c r="B54" s="15"/>
      <c r="C54" s="11"/>
      <c r="D54" s="7" t="s">
        <v>28</v>
      </c>
      <c r="E54" s="48" t="s">
        <v>45</v>
      </c>
      <c r="F54" s="41">
        <v>240</v>
      </c>
      <c r="G54" s="41">
        <v>15.8</v>
      </c>
      <c r="H54" s="41">
        <v>16.8</v>
      </c>
      <c r="I54" s="41">
        <v>41.02</v>
      </c>
      <c r="J54" s="41">
        <v>320</v>
      </c>
      <c r="K54" s="52" t="s">
        <v>60</v>
      </c>
    </row>
    <row r="55" spans="1:11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53"/>
    </row>
    <row r="56" spans="1:11" ht="14.4" x14ac:dyDescent="0.3">
      <c r="A56" s="23"/>
      <c r="B56" s="15"/>
      <c r="C56" s="11"/>
      <c r="D56" s="7" t="s">
        <v>30</v>
      </c>
      <c r="E56" s="48" t="s">
        <v>90</v>
      </c>
      <c r="F56" s="41">
        <v>180</v>
      </c>
      <c r="G56" s="41">
        <v>0</v>
      </c>
      <c r="H56" s="41">
        <v>0</v>
      </c>
      <c r="I56" s="41">
        <v>17.96</v>
      </c>
      <c r="J56" s="41">
        <v>68</v>
      </c>
      <c r="K56" s="52" t="s">
        <v>76</v>
      </c>
    </row>
    <row r="57" spans="1:11" ht="14.4" x14ac:dyDescent="0.3">
      <c r="A57" s="23"/>
      <c r="B57" s="15"/>
      <c r="C57" s="11"/>
      <c r="D57" s="7" t="s">
        <v>31</v>
      </c>
      <c r="E57" s="48" t="s">
        <v>42</v>
      </c>
      <c r="F57" s="41">
        <v>50</v>
      </c>
      <c r="G57" s="41">
        <v>3.8</v>
      </c>
      <c r="H57" s="41">
        <v>0.45</v>
      </c>
      <c r="I57" s="41">
        <v>24.2</v>
      </c>
      <c r="J57" s="41">
        <v>116</v>
      </c>
      <c r="K57" s="52" t="s">
        <v>91</v>
      </c>
    </row>
    <row r="58" spans="1:11" ht="14.4" x14ac:dyDescent="0.3">
      <c r="A58" s="23"/>
      <c r="B58" s="15"/>
      <c r="C58" s="11"/>
      <c r="D58" s="7" t="s">
        <v>32</v>
      </c>
      <c r="E58" s="48" t="s">
        <v>103</v>
      </c>
      <c r="F58" s="41">
        <v>30</v>
      </c>
      <c r="G58" s="41">
        <v>2.13</v>
      </c>
      <c r="H58" s="41">
        <v>0.3</v>
      </c>
      <c r="I58" s="41">
        <v>13.83</v>
      </c>
      <c r="J58" s="41">
        <v>67</v>
      </c>
      <c r="K58" s="52" t="s">
        <v>91</v>
      </c>
    </row>
    <row r="59" spans="1:11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53"/>
    </row>
    <row r="60" spans="1:11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53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19">SUM(G52:G60)</f>
        <v>23.86</v>
      </c>
      <c r="H61" s="19">
        <f t="shared" ref="H61" si="20">SUM(H52:H60)</f>
        <v>24.72</v>
      </c>
      <c r="I61" s="19">
        <f t="shared" ref="I61" si="21">SUM(I52:I60)</f>
        <v>110.38</v>
      </c>
      <c r="J61" s="19">
        <f t="shared" ref="J61" si="22">SUM(J52:J60)</f>
        <v>707</v>
      </c>
      <c r="K61" s="54"/>
    </row>
    <row r="62" spans="1:11" ht="15.75" customHeight="1" thickBot="1" x14ac:dyDescent="0.3">
      <c r="A62" s="28">
        <f>A44</f>
        <v>1</v>
      </c>
      <c r="B62" s="29">
        <f>B44</f>
        <v>3</v>
      </c>
      <c r="C62" s="59" t="s">
        <v>4</v>
      </c>
      <c r="D62" s="60"/>
      <c r="E62" s="30"/>
      <c r="F62" s="31">
        <f>F51+F61</f>
        <v>705</v>
      </c>
      <c r="G62" s="31">
        <f t="shared" ref="G62" si="23">G51+G61</f>
        <v>23.86</v>
      </c>
      <c r="H62" s="31">
        <f t="shared" ref="H62" si="24">H51+H61</f>
        <v>24.72</v>
      </c>
      <c r="I62" s="31">
        <f t="shared" ref="I62" si="25">I51+I61</f>
        <v>110.38</v>
      </c>
      <c r="J62" s="31">
        <f t="shared" ref="J62" si="26">J51+J61</f>
        <v>707</v>
      </c>
      <c r="K62" s="55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56"/>
    </row>
    <row r="64" spans="1:11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53"/>
    </row>
    <row r="65" spans="1:11" ht="14.4" x14ac:dyDescent="0.3">
      <c r="A65" s="23"/>
      <c r="B65" s="15"/>
      <c r="C65" s="11"/>
      <c r="D65" s="7" t="s">
        <v>22</v>
      </c>
      <c r="E65" s="40"/>
      <c r="F65" s="41"/>
      <c r="G65" s="41"/>
      <c r="H65" s="41"/>
      <c r="I65" s="41"/>
      <c r="J65" s="41"/>
      <c r="K65" s="53"/>
    </row>
    <row r="66" spans="1:11" ht="14.4" x14ac:dyDescent="0.3">
      <c r="A66" s="23"/>
      <c r="B66" s="15"/>
      <c r="C66" s="11"/>
      <c r="D66" s="7" t="s">
        <v>23</v>
      </c>
      <c r="E66" s="40"/>
      <c r="F66" s="41"/>
      <c r="G66" s="41"/>
      <c r="H66" s="41"/>
      <c r="I66" s="41"/>
      <c r="J66" s="41"/>
      <c r="K66" s="53"/>
    </row>
    <row r="67" spans="1:11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53"/>
    </row>
    <row r="68" spans="1:11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53"/>
    </row>
    <row r="69" spans="1:11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53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54"/>
    </row>
    <row r="71" spans="1:11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53"/>
    </row>
    <row r="72" spans="1:11" ht="14.4" x14ac:dyDescent="0.3">
      <c r="A72" s="23"/>
      <c r="B72" s="15"/>
      <c r="C72" s="11"/>
      <c r="D72" s="7" t="s">
        <v>27</v>
      </c>
      <c r="E72" s="40" t="s">
        <v>49</v>
      </c>
      <c r="F72" s="41">
        <v>205</v>
      </c>
      <c r="G72" s="41">
        <v>1.08</v>
      </c>
      <c r="H72" s="41">
        <v>5.8</v>
      </c>
      <c r="I72" s="41">
        <v>11.5</v>
      </c>
      <c r="J72" s="41">
        <v>96</v>
      </c>
      <c r="K72" s="52" t="s">
        <v>66</v>
      </c>
    </row>
    <row r="73" spans="1:11" ht="39.6" x14ac:dyDescent="0.3">
      <c r="A73" s="23"/>
      <c r="B73" s="15"/>
      <c r="C73" s="11"/>
      <c r="D73" s="7" t="s">
        <v>28</v>
      </c>
      <c r="E73" s="48" t="s">
        <v>102</v>
      </c>
      <c r="F73" s="41">
        <v>100</v>
      </c>
      <c r="G73" s="41">
        <v>14.84</v>
      </c>
      <c r="H73" s="41">
        <v>13</v>
      </c>
      <c r="I73" s="41">
        <v>9.52</v>
      </c>
      <c r="J73" s="41">
        <v>214</v>
      </c>
      <c r="K73" s="52" t="s">
        <v>40</v>
      </c>
    </row>
    <row r="74" spans="1:11" ht="14.4" x14ac:dyDescent="0.3">
      <c r="A74" s="23"/>
      <c r="B74" s="15"/>
      <c r="C74" s="11"/>
      <c r="D74" s="7" t="s">
        <v>29</v>
      </c>
      <c r="E74" s="48" t="s">
        <v>41</v>
      </c>
      <c r="F74" s="41">
        <v>150</v>
      </c>
      <c r="G74" s="41">
        <v>4.8</v>
      </c>
      <c r="H74" s="41">
        <v>6.3</v>
      </c>
      <c r="I74" s="41">
        <v>36</v>
      </c>
      <c r="J74" s="41">
        <v>233</v>
      </c>
      <c r="K74" s="52" t="s">
        <v>58</v>
      </c>
    </row>
    <row r="75" spans="1:11" ht="52.8" x14ac:dyDescent="0.3">
      <c r="A75" s="23"/>
      <c r="B75" s="15"/>
      <c r="C75" s="11"/>
      <c r="D75" s="7" t="s">
        <v>30</v>
      </c>
      <c r="E75" s="48" t="s">
        <v>92</v>
      </c>
      <c r="F75" s="41">
        <v>180</v>
      </c>
      <c r="G75" s="41">
        <v>0</v>
      </c>
      <c r="H75" s="41">
        <v>0</v>
      </c>
      <c r="I75" s="41">
        <v>20.7</v>
      </c>
      <c r="J75" s="41">
        <v>81</v>
      </c>
      <c r="K75" s="52" t="s">
        <v>93</v>
      </c>
    </row>
    <row r="76" spans="1:11" ht="14.4" x14ac:dyDescent="0.3">
      <c r="A76" s="23"/>
      <c r="B76" s="15"/>
      <c r="C76" s="11"/>
      <c r="D76" s="7" t="s">
        <v>31</v>
      </c>
      <c r="E76" s="48" t="s">
        <v>42</v>
      </c>
      <c r="F76" s="41">
        <v>50</v>
      </c>
      <c r="G76" s="41">
        <v>3.8</v>
      </c>
      <c r="H76" s="41">
        <v>0.45</v>
      </c>
      <c r="I76" s="41">
        <v>24.2</v>
      </c>
      <c r="J76" s="41">
        <v>116</v>
      </c>
      <c r="K76" s="52" t="s">
        <v>91</v>
      </c>
    </row>
    <row r="77" spans="1:11" ht="14.4" x14ac:dyDescent="0.3">
      <c r="A77" s="23"/>
      <c r="B77" s="15"/>
      <c r="C77" s="11"/>
      <c r="D77" s="7" t="s">
        <v>32</v>
      </c>
      <c r="E77" s="48" t="s">
        <v>103</v>
      </c>
      <c r="F77" s="41">
        <v>30</v>
      </c>
      <c r="G77" s="41">
        <v>2.13</v>
      </c>
      <c r="H77" s="41">
        <v>0.3</v>
      </c>
      <c r="I77" s="41">
        <v>13.83</v>
      </c>
      <c r="J77" s="41">
        <v>67</v>
      </c>
      <c r="K77" s="52" t="s">
        <v>91</v>
      </c>
    </row>
    <row r="78" spans="1:11" ht="14.4" x14ac:dyDescent="0.3">
      <c r="A78" s="23"/>
      <c r="B78" s="15"/>
      <c r="C78" s="11"/>
      <c r="D78" s="58" t="s">
        <v>52</v>
      </c>
      <c r="E78" s="40" t="s">
        <v>53</v>
      </c>
      <c r="F78" s="41">
        <v>20</v>
      </c>
      <c r="G78" s="41">
        <v>0.16</v>
      </c>
      <c r="H78" s="41">
        <v>1.01</v>
      </c>
      <c r="I78" s="41">
        <v>1.28</v>
      </c>
      <c r="J78" s="41">
        <v>14</v>
      </c>
      <c r="K78" s="52" t="s">
        <v>59</v>
      </c>
    </row>
    <row r="79" spans="1:11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53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1">SUM(G71:G79)</f>
        <v>26.81</v>
      </c>
      <c r="H80" s="19">
        <f t="shared" ref="H80" si="32">SUM(H71:H79)</f>
        <v>26.860000000000003</v>
      </c>
      <c r="I80" s="19">
        <f t="shared" ref="I80" si="33">SUM(I71:I79)</f>
        <v>117.03</v>
      </c>
      <c r="J80" s="19">
        <f t="shared" ref="J80" si="34">SUM(J71:J79)</f>
        <v>821</v>
      </c>
      <c r="K80" s="54"/>
    </row>
    <row r="81" spans="1:11" ht="15.75" customHeight="1" thickBot="1" x14ac:dyDescent="0.3">
      <c r="A81" s="28">
        <f>A63</f>
        <v>1</v>
      </c>
      <c r="B81" s="29">
        <f>B63</f>
        <v>4</v>
      </c>
      <c r="C81" s="59" t="s">
        <v>4</v>
      </c>
      <c r="D81" s="60"/>
      <c r="E81" s="30"/>
      <c r="F81" s="31">
        <f>F70+F80</f>
        <v>735</v>
      </c>
      <c r="G81" s="31">
        <f t="shared" ref="G81" si="35">G70+G80</f>
        <v>26.81</v>
      </c>
      <c r="H81" s="31">
        <f t="shared" ref="H81" si="36">H70+H80</f>
        <v>26.860000000000003</v>
      </c>
      <c r="I81" s="31">
        <f t="shared" ref="I81" si="37">I70+I80</f>
        <v>117.03</v>
      </c>
      <c r="J81" s="31">
        <f t="shared" ref="J81" si="38">J70+J80</f>
        <v>821</v>
      </c>
      <c r="K81" s="55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56"/>
    </row>
    <row r="83" spans="1:11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53"/>
    </row>
    <row r="84" spans="1:11" ht="14.4" x14ac:dyDescent="0.3">
      <c r="A84" s="23"/>
      <c r="B84" s="15"/>
      <c r="C84" s="11"/>
      <c r="D84" s="7" t="s">
        <v>22</v>
      </c>
      <c r="E84" s="40"/>
      <c r="F84" s="41"/>
      <c r="G84" s="41"/>
      <c r="H84" s="41"/>
      <c r="I84" s="41"/>
      <c r="J84" s="41"/>
      <c r="K84" s="53"/>
    </row>
    <row r="85" spans="1:11" ht="14.4" x14ac:dyDescent="0.3">
      <c r="A85" s="23"/>
      <c r="B85" s="15"/>
      <c r="C85" s="11"/>
      <c r="D85" s="7" t="s">
        <v>23</v>
      </c>
      <c r="E85" s="40"/>
      <c r="F85" s="41"/>
      <c r="G85" s="41"/>
      <c r="H85" s="41"/>
      <c r="I85" s="41"/>
      <c r="J85" s="41"/>
      <c r="K85" s="53"/>
    </row>
    <row r="86" spans="1:11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53"/>
    </row>
    <row r="87" spans="1:11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53"/>
    </row>
    <row r="88" spans="1:11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53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54"/>
    </row>
    <row r="90" spans="1:11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53"/>
    </row>
    <row r="91" spans="1:11" ht="14.4" x14ac:dyDescent="0.3">
      <c r="A91" s="23"/>
      <c r="B91" s="15"/>
      <c r="C91" s="11"/>
      <c r="D91" s="7" t="s">
        <v>27</v>
      </c>
      <c r="E91" s="40" t="s">
        <v>74</v>
      </c>
      <c r="F91" s="41">
        <v>205</v>
      </c>
      <c r="G91" s="41">
        <v>5.2</v>
      </c>
      <c r="H91" s="41">
        <v>5.7</v>
      </c>
      <c r="I91" s="41">
        <v>13.7</v>
      </c>
      <c r="J91" s="41">
        <v>117</v>
      </c>
      <c r="K91" s="52" t="s">
        <v>64</v>
      </c>
    </row>
    <row r="92" spans="1:11" ht="14.4" x14ac:dyDescent="0.3">
      <c r="A92" s="23"/>
      <c r="B92" s="15"/>
      <c r="C92" s="11"/>
      <c r="D92" s="7" t="s">
        <v>28</v>
      </c>
      <c r="E92" s="40" t="s">
        <v>75</v>
      </c>
      <c r="F92" s="41">
        <v>100</v>
      </c>
      <c r="G92" s="41">
        <v>8.92</v>
      </c>
      <c r="H92" s="41">
        <v>9.0399999999999991</v>
      </c>
      <c r="I92" s="41">
        <v>8.2200000000000006</v>
      </c>
      <c r="J92" s="41">
        <v>143</v>
      </c>
      <c r="K92" s="52" t="s">
        <v>94</v>
      </c>
    </row>
    <row r="93" spans="1:11" ht="14.4" x14ac:dyDescent="0.3">
      <c r="A93" s="23"/>
      <c r="B93" s="15"/>
      <c r="C93" s="11"/>
      <c r="D93" s="7" t="s">
        <v>29</v>
      </c>
      <c r="E93" s="40" t="s">
        <v>47</v>
      </c>
      <c r="F93" s="41">
        <v>150</v>
      </c>
      <c r="G93" s="41">
        <v>3.3</v>
      </c>
      <c r="H93" s="41">
        <v>6.83</v>
      </c>
      <c r="I93" s="41">
        <v>21.67</v>
      </c>
      <c r="J93" s="41">
        <v>166</v>
      </c>
      <c r="K93" s="52" t="s">
        <v>62</v>
      </c>
    </row>
    <row r="94" spans="1:11" ht="14.4" x14ac:dyDescent="0.3">
      <c r="A94" s="23"/>
      <c r="B94" s="15"/>
      <c r="C94" s="11"/>
      <c r="D94" s="7" t="s">
        <v>30</v>
      </c>
      <c r="E94" s="40" t="s">
        <v>69</v>
      </c>
      <c r="F94" s="41">
        <v>180</v>
      </c>
      <c r="G94" s="41">
        <v>0</v>
      </c>
      <c r="H94" s="41">
        <v>0</v>
      </c>
      <c r="I94" s="41">
        <v>17.96</v>
      </c>
      <c r="J94" s="41">
        <v>68</v>
      </c>
      <c r="K94" s="52" t="s">
        <v>70</v>
      </c>
    </row>
    <row r="95" spans="1:11" ht="14.4" x14ac:dyDescent="0.3">
      <c r="A95" s="23"/>
      <c r="B95" s="15"/>
      <c r="C95" s="11"/>
      <c r="D95" s="7" t="s">
        <v>31</v>
      </c>
      <c r="E95" s="40" t="s">
        <v>42</v>
      </c>
      <c r="F95" s="41">
        <v>50</v>
      </c>
      <c r="G95" s="41">
        <v>3.8</v>
      </c>
      <c r="H95" s="41">
        <v>0.45</v>
      </c>
      <c r="I95" s="41">
        <v>24.2</v>
      </c>
      <c r="J95" s="41">
        <v>116</v>
      </c>
      <c r="K95" s="52" t="s">
        <v>91</v>
      </c>
    </row>
    <row r="96" spans="1:11" ht="14.4" x14ac:dyDescent="0.3">
      <c r="A96" s="23"/>
      <c r="B96" s="15"/>
      <c r="C96" s="11"/>
      <c r="D96" s="7" t="s">
        <v>32</v>
      </c>
      <c r="E96" s="48" t="s">
        <v>103</v>
      </c>
      <c r="F96" s="41">
        <v>30</v>
      </c>
      <c r="G96" s="41">
        <v>2.13</v>
      </c>
      <c r="H96" s="41">
        <v>0.3</v>
      </c>
      <c r="I96" s="41">
        <v>13.83</v>
      </c>
      <c r="J96" s="41">
        <v>67</v>
      </c>
      <c r="K96" s="52" t="s">
        <v>91</v>
      </c>
    </row>
    <row r="97" spans="1:11" ht="14.4" x14ac:dyDescent="0.3">
      <c r="A97" s="23"/>
      <c r="B97" s="15"/>
      <c r="C97" s="11"/>
      <c r="D97" s="6" t="s">
        <v>52</v>
      </c>
      <c r="E97" s="40" t="s">
        <v>56</v>
      </c>
      <c r="F97" s="41">
        <v>20</v>
      </c>
      <c r="G97" s="41">
        <v>0.27</v>
      </c>
      <c r="H97" s="41">
        <v>2.5099999999999998</v>
      </c>
      <c r="I97" s="41">
        <v>1.03</v>
      </c>
      <c r="J97" s="41">
        <v>28</v>
      </c>
      <c r="K97" s="53" t="s">
        <v>63</v>
      </c>
    </row>
    <row r="98" spans="1:11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53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3">SUM(G90:G98)</f>
        <v>23.62</v>
      </c>
      <c r="H99" s="19">
        <f t="shared" ref="H99" si="44">SUM(H90:H98)</f>
        <v>24.83</v>
      </c>
      <c r="I99" s="19">
        <f t="shared" ref="I99" si="45">SUM(I90:I98)</f>
        <v>100.61</v>
      </c>
      <c r="J99" s="19">
        <f t="shared" ref="J99" si="46">SUM(J90:J98)</f>
        <v>705</v>
      </c>
      <c r="K99" s="54"/>
    </row>
    <row r="100" spans="1:11" ht="15.75" customHeight="1" thickBot="1" x14ac:dyDescent="0.3">
      <c r="A100" s="28">
        <f>A82</f>
        <v>1</v>
      </c>
      <c r="B100" s="29">
        <f>B82</f>
        <v>5</v>
      </c>
      <c r="C100" s="59" t="s">
        <v>4</v>
      </c>
      <c r="D100" s="60"/>
      <c r="E100" s="30"/>
      <c r="F100" s="31">
        <f>F89+F99</f>
        <v>735</v>
      </c>
      <c r="G100" s="31">
        <f t="shared" ref="G100" si="47">G89+G99</f>
        <v>23.62</v>
      </c>
      <c r="H100" s="31">
        <f t="shared" ref="H100" si="48">H89+H99</f>
        <v>24.83</v>
      </c>
      <c r="I100" s="31">
        <f t="shared" ref="I100" si="49">I89+I99</f>
        <v>100.61</v>
      </c>
      <c r="J100" s="31">
        <f t="shared" ref="J100" si="50">J89+J99</f>
        <v>705</v>
      </c>
      <c r="K100" s="55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8"/>
      <c r="F101" s="39"/>
      <c r="G101" s="39"/>
      <c r="H101" s="39"/>
      <c r="I101" s="39"/>
      <c r="J101" s="39"/>
      <c r="K101" s="56"/>
    </row>
    <row r="102" spans="1:11" ht="14.4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53"/>
    </row>
    <row r="103" spans="1:11" ht="14.4" x14ac:dyDescent="0.3">
      <c r="A103" s="23"/>
      <c r="B103" s="15"/>
      <c r="C103" s="11"/>
      <c r="D103" s="7" t="s">
        <v>22</v>
      </c>
      <c r="E103" s="40"/>
      <c r="F103" s="41"/>
      <c r="G103" s="41"/>
      <c r="H103" s="41"/>
      <c r="I103" s="41"/>
      <c r="J103" s="41"/>
      <c r="K103" s="53"/>
    </row>
    <row r="104" spans="1:11" ht="14.4" x14ac:dyDescent="0.3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53"/>
    </row>
    <row r="105" spans="1:11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53"/>
    </row>
    <row r="106" spans="1:11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53"/>
    </row>
    <row r="107" spans="1:11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53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54"/>
    </row>
    <row r="109" spans="1:11" ht="14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53"/>
    </row>
    <row r="110" spans="1:11" ht="14.4" x14ac:dyDescent="0.3">
      <c r="A110" s="23"/>
      <c r="B110" s="15"/>
      <c r="C110" s="11"/>
      <c r="D110" s="7" t="s">
        <v>27</v>
      </c>
      <c r="E110" s="40" t="s">
        <v>68</v>
      </c>
      <c r="F110" s="41">
        <v>205</v>
      </c>
      <c r="G110" s="41">
        <v>0.9</v>
      </c>
      <c r="H110" s="41">
        <v>1</v>
      </c>
      <c r="I110" s="41">
        <v>7.39</v>
      </c>
      <c r="J110" s="41">
        <v>60</v>
      </c>
      <c r="K110" s="53" t="s">
        <v>61</v>
      </c>
    </row>
    <row r="111" spans="1:11" ht="39.6" x14ac:dyDescent="0.3">
      <c r="A111" s="23"/>
      <c r="B111" s="15"/>
      <c r="C111" s="11"/>
      <c r="D111" s="7" t="s">
        <v>28</v>
      </c>
      <c r="E111" s="48" t="s">
        <v>54</v>
      </c>
      <c r="F111" s="41">
        <v>100</v>
      </c>
      <c r="G111" s="41">
        <v>15</v>
      </c>
      <c r="H111" s="41">
        <v>22.94</v>
      </c>
      <c r="I111" s="41">
        <v>14.64</v>
      </c>
      <c r="J111" s="41">
        <v>324</v>
      </c>
      <c r="K111" s="52" t="s">
        <v>40</v>
      </c>
    </row>
    <row r="112" spans="1:11" ht="14.4" x14ac:dyDescent="0.3">
      <c r="A112" s="23"/>
      <c r="B112" s="15"/>
      <c r="C112" s="11"/>
      <c r="D112" s="7" t="s">
        <v>29</v>
      </c>
      <c r="E112" s="40" t="s">
        <v>43</v>
      </c>
      <c r="F112" s="41">
        <v>150</v>
      </c>
      <c r="G112" s="41">
        <v>4.7</v>
      </c>
      <c r="H112" s="41">
        <v>2.4500000000000002</v>
      </c>
      <c r="I112" s="41">
        <v>32.799999999999997</v>
      </c>
      <c r="J112" s="41">
        <v>169</v>
      </c>
      <c r="K112" s="52" t="s">
        <v>95</v>
      </c>
    </row>
    <row r="113" spans="1:11" ht="14.4" x14ac:dyDescent="0.3">
      <c r="A113" s="23"/>
      <c r="B113" s="15"/>
      <c r="C113" s="11"/>
      <c r="D113" s="7" t="s">
        <v>30</v>
      </c>
      <c r="E113" s="40" t="s">
        <v>46</v>
      </c>
      <c r="F113" s="41">
        <v>180</v>
      </c>
      <c r="G113" s="41">
        <v>0.2</v>
      </c>
      <c r="H113" s="41">
        <v>0.09</v>
      </c>
      <c r="I113" s="41">
        <v>14.13</v>
      </c>
      <c r="J113" s="41">
        <v>60</v>
      </c>
      <c r="K113" s="52" t="s">
        <v>88</v>
      </c>
    </row>
    <row r="114" spans="1:11" ht="14.4" x14ac:dyDescent="0.3">
      <c r="A114" s="23"/>
      <c r="B114" s="15"/>
      <c r="C114" s="11"/>
      <c r="D114" s="7" t="s">
        <v>31</v>
      </c>
      <c r="E114" s="40" t="s">
        <v>42</v>
      </c>
      <c r="F114" s="41">
        <v>50</v>
      </c>
      <c r="G114" s="41">
        <v>3.8</v>
      </c>
      <c r="H114" s="41">
        <v>0.45</v>
      </c>
      <c r="I114" s="41">
        <v>24.2</v>
      </c>
      <c r="J114" s="41">
        <v>116</v>
      </c>
      <c r="K114" s="52" t="s">
        <v>91</v>
      </c>
    </row>
    <row r="115" spans="1:11" ht="14.4" x14ac:dyDescent="0.3">
      <c r="A115" s="23"/>
      <c r="B115" s="15"/>
      <c r="C115" s="11"/>
      <c r="D115" s="7" t="s">
        <v>32</v>
      </c>
      <c r="E115" s="48" t="s">
        <v>103</v>
      </c>
      <c r="F115" s="41">
        <v>30</v>
      </c>
      <c r="G115" s="41">
        <v>2.13</v>
      </c>
      <c r="H115" s="41">
        <v>0.3</v>
      </c>
      <c r="I115" s="41">
        <v>13.83</v>
      </c>
      <c r="J115" s="41">
        <v>67</v>
      </c>
      <c r="K115" s="52" t="s">
        <v>91</v>
      </c>
    </row>
    <row r="116" spans="1:11" ht="14.4" x14ac:dyDescent="0.3">
      <c r="A116" s="23"/>
      <c r="B116" s="15"/>
      <c r="C116" s="11"/>
      <c r="D116" s="58" t="s">
        <v>52</v>
      </c>
      <c r="E116" s="40" t="s">
        <v>55</v>
      </c>
      <c r="F116" s="41">
        <v>20</v>
      </c>
      <c r="G116" s="41">
        <v>0.1</v>
      </c>
      <c r="H116" s="41">
        <v>0.5</v>
      </c>
      <c r="I116" s="41">
        <v>1.72</v>
      </c>
      <c r="J116" s="41">
        <v>13</v>
      </c>
      <c r="K116" s="52" t="s">
        <v>82</v>
      </c>
    </row>
    <row r="117" spans="1:11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53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2">SUM(G109:G117)</f>
        <v>26.830000000000002</v>
      </c>
      <c r="H118" s="19">
        <f t="shared" si="52"/>
        <v>27.73</v>
      </c>
      <c r="I118" s="19">
        <f t="shared" si="52"/>
        <v>108.71</v>
      </c>
      <c r="J118" s="19">
        <f t="shared" si="52"/>
        <v>809</v>
      </c>
      <c r="K118" s="54"/>
    </row>
    <row r="119" spans="1:11" ht="15" thickBot="1" x14ac:dyDescent="0.3">
      <c r="A119" s="28">
        <f>A101</f>
        <v>2</v>
      </c>
      <c r="B119" s="29">
        <f>B101</f>
        <v>1</v>
      </c>
      <c r="C119" s="59" t="s">
        <v>4</v>
      </c>
      <c r="D119" s="60"/>
      <c r="E119" s="30"/>
      <c r="F119" s="31">
        <f>F108+F118</f>
        <v>735</v>
      </c>
      <c r="G119" s="31">
        <f t="shared" ref="G119" si="53">G108+G118</f>
        <v>26.830000000000002</v>
      </c>
      <c r="H119" s="31">
        <f t="shared" ref="H119" si="54">H108+H118</f>
        <v>27.73</v>
      </c>
      <c r="I119" s="31">
        <f t="shared" ref="I119" si="55">I108+I118</f>
        <v>108.71</v>
      </c>
      <c r="J119" s="31">
        <f t="shared" ref="J119" si="56">J108+J118</f>
        <v>809</v>
      </c>
      <c r="K119" s="55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56"/>
    </row>
    <row r="121" spans="1:11" ht="14.4" x14ac:dyDescent="0.3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53"/>
    </row>
    <row r="122" spans="1:11" ht="14.4" x14ac:dyDescent="0.3">
      <c r="A122" s="14"/>
      <c r="B122" s="15"/>
      <c r="C122" s="11"/>
      <c r="D122" s="7" t="s">
        <v>22</v>
      </c>
      <c r="E122" s="40"/>
      <c r="F122" s="41"/>
      <c r="G122" s="41"/>
      <c r="H122" s="41"/>
      <c r="I122" s="41"/>
      <c r="J122" s="41"/>
      <c r="K122" s="53"/>
    </row>
    <row r="123" spans="1:11" ht="14.4" x14ac:dyDescent="0.3">
      <c r="A123" s="14"/>
      <c r="B123" s="15"/>
      <c r="C123" s="11"/>
      <c r="D123" s="7" t="s">
        <v>23</v>
      </c>
      <c r="E123" s="40"/>
      <c r="F123" s="41"/>
      <c r="G123" s="41"/>
      <c r="H123" s="41"/>
      <c r="I123" s="41"/>
      <c r="J123" s="41"/>
      <c r="K123" s="53"/>
    </row>
    <row r="124" spans="1:11" ht="14.4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53"/>
    </row>
    <row r="125" spans="1:11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53"/>
    </row>
    <row r="126" spans="1:11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53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54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53"/>
    </row>
    <row r="129" spans="1:11" ht="14.4" x14ac:dyDescent="0.3">
      <c r="A129" s="14"/>
      <c r="B129" s="15"/>
      <c r="C129" s="11"/>
      <c r="D129" s="7" t="s">
        <v>27</v>
      </c>
      <c r="E129" s="40" t="s">
        <v>49</v>
      </c>
      <c r="F129" s="41">
        <v>205</v>
      </c>
      <c r="G129" s="41">
        <v>1.08</v>
      </c>
      <c r="H129" s="41">
        <v>5.8</v>
      </c>
      <c r="I129" s="41">
        <v>11.5</v>
      </c>
      <c r="J129" s="41">
        <v>96</v>
      </c>
      <c r="K129" s="52" t="s">
        <v>66</v>
      </c>
    </row>
    <row r="130" spans="1:11" ht="14.4" x14ac:dyDescent="0.3">
      <c r="A130" s="14"/>
      <c r="B130" s="15"/>
      <c r="C130" s="11"/>
      <c r="D130" s="7" t="s">
        <v>28</v>
      </c>
      <c r="E130" s="40" t="s">
        <v>104</v>
      </c>
      <c r="F130" s="41">
        <v>100</v>
      </c>
      <c r="G130" s="41">
        <v>13.7</v>
      </c>
      <c r="H130" s="41">
        <v>7.4</v>
      </c>
      <c r="I130" s="41">
        <v>6.3</v>
      </c>
      <c r="J130" s="41">
        <v>147</v>
      </c>
      <c r="K130" s="53" t="s">
        <v>86</v>
      </c>
    </row>
    <row r="131" spans="1:11" ht="14.4" x14ac:dyDescent="0.3">
      <c r="A131" s="14"/>
      <c r="B131" s="15"/>
      <c r="C131" s="11"/>
      <c r="D131" s="7" t="s">
        <v>29</v>
      </c>
      <c r="E131" s="40" t="s">
        <v>51</v>
      </c>
      <c r="F131" s="41">
        <v>150</v>
      </c>
      <c r="G131" s="41">
        <v>3.5</v>
      </c>
      <c r="H131" s="41">
        <v>4.8</v>
      </c>
      <c r="I131" s="41">
        <v>35</v>
      </c>
      <c r="J131" s="41">
        <v>196</v>
      </c>
      <c r="K131" s="52" t="s">
        <v>67</v>
      </c>
    </row>
    <row r="132" spans="1:11" ht="14.4" x14ac:dyDescent="0.3">
      <c r="A132" s="14"/>
      <c r="B132" s="15"/>
      <c r="C132" s="11"/>
      <c r="D132" s="7" t="s">
        <v>30</v>
      </c>
      <c r="E132" s="40" t="s">
        <v>71</v>
      </c>
      <c r="F132" s="41">
        <v>180</v>
      </c>
      <c r="G132" s="41">
        <v>0.32</v>
      </c>
      <c r="H132" s="41">
        <v>0</v>
      </c>
      <c r="I132" s="41">
        <v>17.82</v>
      </c>
      <c r="J132" s="41">
        <v>73</v>
      </c>
      <c r="K132" s="52" t="s">
        <v>96</v>
      </c>
    </row>
    <row r="133" spans="1:11" ht="14.4" x14ac:dyDescent="0.3">
      <c r="A133" s="14"/>
      <c r="B133" s="15"/>
      <c r="C133" s="11"/>
      <c r="D133" s="7" t="s">
        <v>31</v>
      </c>
      <c r="E133" s="40" t="s">
        <v>42</v>
      </c>
      <c r="F133" s="41">
        <v>50</v>
      </c>
      <c r="G133" s="41">
        <v>3.8</v>
      </c>
      <c r="H133" s="41">
        <v>0.45</v>
      </c>
      <c r="I133" s="41">
        <v>24.2</v>
      </c>
      <c r="J133" s="41">
        <v>116</v>
      </c>
      <c r="K133" s="52" t="s">
        <v>91</v>
      </c>
    </row>
    <row r="134" spans="1:11" ht="14.4" x14ac:dyDescent="0.3">
      <c r="A134" s="14"/>
      <c r="B134" s="15"/>
      <c r="C134" s="11"/>
      <c r="D134" s="7" t="s">
        <v>32</v>
      </c>
      <c r="E134" s="48" t="s">
        <v>103</v>
      </c>
      <c r="F134" s="41">
        <v>30</v>
      </c>
      <c r="G134" s="41">
        <v>2.13</v>
      </c>
      <c r="H134" s="41">
        <v>0.3</v>
      </c>
      <c r="I134" s="41">
        <v>13.83</v>
      </c>
      <c r="J134" s="41">
        <v>67</v>
      </c>
      <c r="K134" s="52" t="s">
        <v>91</v>
      </c>
    </row>
    <row r="135" spans="1:11" ht="14.4" x14ac:dyDescent="0.3">
      <c r="A135" s="14"/>
      <c r="B135" s="15"/>
      <c r="C135" s="11"/>
      <c r="D135" s="58" t="s">
        <v>24</v>
      </c>
      <c r="E135" s="40" t="s">
        <v>78</v>
      </c>
      <c r="F135" s="41">
        <v>140</v>
      </c>
      <c r="G135" s="41">
        <v>0.56000000000000005</v>
      </c>
      <c r="H135" s="41">
        <v>0.56000000000000005</v>
      </c>
      <c r="I135" s="41">
        <v>5.7</v>
      </c>
      <c r="J135" s="41">
        <v>63</v>
      </c>
      <c r="K135" s="52" t="s">
        <v>73</v>
      </c>
    </row>
    <row r="136" spans="1:11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53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58">SUM(G128:G136)</f>
        <v>25.09</v>
      </c>
      <c r="H137" s="19">
        <f t="shared" si="58"/>
        <v>19.309999999999999</v>
      </c>
      <c r="I137" s="19">
        <f t="shared" si="58"/>
        <v>114.35000000000001</v>
      </c>
      <c r="J137" s="19">
        <f t="shared" si="58"/>
        <v>758</v>
      </c>
      <c r="K137" s="54"/>
    </row>
    <row r="138" spans="1:11" ht="15" thickBot="1" x14ac:dyDescent="0.3">
      <c r="A138" s="32">
        <f>A120</f>
        <v>2</v>
      </c>
      <c r="B138" s="32">
        <f>B120</f>
        <v>2</v>
      </c>
      <c r="C138" s="59" t="s">
        <v>4</v>
      </c>
      <c r="D138" s="60"/>
      <c r="E138" s="30"/>
      <c r="F138" s="31">
        <f>F127+F137</f>
        <v>855</v>
      </c>
      <c r="G138" s="31">
        <f t="shared" ref="G138" si="59">G127+G137</f>
        <v>25.09</v>
      </c>
      <c r="H138" s="31">
        <f t="shared" ref="H138" si="60">H127+H137</f>
        <v>19.309999999999999</v>
      </c>
      <c r="I138" s="31">
        <f t="shared" ref="I138" si="61">I127+I137</f>
        <v>114.35000000000001</v>
      </c>
      <c r="J138" s="31">
        <f t="shared" ref="J138" si="62">J127+J137</f>
        <v>758</v>
      </c>
      <c r="K138" s="55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56"/>
    </row>
    <row r="140" spans="1:11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53"/>
    </row>
    <row r="141" spans="1:11" ht="14.4" x14ac:dyDescent="0.3">
      <c r="A141" s="23"/>
      <c r="B141" s="15"/>
      <c r="C141" s="11"/>
      <c r="D141" s="7" t="s">
        <v>22</v>
      </c>
      <c r="E141" s="40"/>
      <c r="F141" s="41"/>
      <c r="G141" s="41"/>
      <c r="H141" s="41"/>
      <c r="I141" s="41"/>
      <c r="J141" s="41"/>
      <c r="K141" s="53"/>
    </row>
    <row r="142" spans="1:11" ht="15.75" customHeight="1" x14ac:dyDescent="0.3">
      <c r="A142" s="23"/>
      <c r="B142" s="15"/>
      <c r="C142" s="11"/>
      <c r="D142" s="7" t="s">
        <v>23</v>
      </c>
      <c r="E142" s="40"/>
      <c r="F142" s="41"/>
      <c r="G142" s="41"/>
      <c r="H142" s="41"/>
      <c r="I142" s="41"/>
      <c r="J142" s="41"/>
      <c r="K142" s="53"/>
    </row>
    <row r="143" spans="1:11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53"/>
    </row>
    <row r="144" spans="1:11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53"/>
    </row>
    <row r="145" spans="1:11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53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54"/>
    </row>
    <row r="147" spans="1:11" ht="14.4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53"/>
    </row>
    <row r="148" spans="1:11" ht="14.4" x14ac:dyDescent="0.3">
      <c r="A148" s="23"/>
      <c r="B148" s="15"/>
      <c r="C148" s="11"/>
      <c r="D148" s="7" t="s">
        <v>27</v>
      </c>
      <c r="E148" s="40" t="s">
        <v>44</v>
      </c>
      <c r="F148" s="41">
        <v>205</v>
      </c>
      <c r="G148" s="41">
        <v>2.13</v>
      </c>
      <c r="H148" s="41">
        <v>7.17</v>
      </c>
      <c r="I148" s="41">
        <v>13.37</v>
      </c>
      <c r="J148" s="41">
        <v>136</v>
      </c>
      <c r="K148" s="52" t="s">
        <v>89</v>
      </c>
    </row>
    <row r="149" spans="1:11" ht="14.4" x14ac:dyDescent="0.3">
      <c r="A149" s="23"/>
      <c r="B149" s="15"/>
      <c r="C149" s="11"/>
      <c r="D149" s="7" t="s">
        <v>28</v>
      </c>
      <c r="E149" s="40" t="s">
        <v>77</v>
      </c>
      <c r="F149" s="41">
        <v>100</v>
      </c>
      <c r="G149" s="41">
        <v>14.1</v>
      </c>
      <c r="H149" s="41">
        <v>5.7</v>
      </c>
      <c r="I149" s="41">
        <v>4.4000000000000004</v>
      </c>
      <c r="J149" s="41">
        <v>126</v>
      </c>
      <c r="K149" s="52" t="s">
        <v>97</v>
      </c>
    </row>
    <row r="150" spans="1:11" ht="14.4" x14ac:dyDescent="0.3">
      <c r="A150" s="23"/>
      <c r="B150" s="15"/>
      <c r="C150" s="11"/>
      <c r="D150" s="7" t="s">
        <v>29</v>
      </c>
      <c r="E150" s="40" t="s">
        <v>47</v>
      </c>
      <c r="F150" s="41">
        <v>150</v>
      </c>
      <c r="G150" s="41">
        <v>3.3</v>
      </c>
      <c r="H150" s="41">
        <v>6.83</v>
      </c>
      <c r="I150" s="41">
        <v>21.67</v>
      </c>
      <c r="J150" s="41">
        <v>166</v>
      </c>
      <c r="K150" s="52" t="s">
        <v>87</v>
      </c>
    </row>
    <row r="151" spans="1:11" ht="14.4" x14ac:dyDescent="0.3">
      <c r="A151" s="23"/>
      <c r="B151" s="15"/>
      <c r="C151" s="11"/>
      <c r="D151" s="7" t="s">
        <v>30</v>
      </c>
      <c r="E151" s="40" t="s">
        <v>98</v>
      </c>
      <c r="F151" s="41">
        <v>180</v>
      </c>
      <c r="G151" s="41">
        <v>0.9</v>
      </c>
      <c r="H151" s="41">
        <v>0</v>
      </c>
      <c r="I151" s="41">
        <v>19.079999999999998</v>
      </c>
      <c r="J151" s="41">
        <v>108</v>
      </c>
      <c r="K151" s="52" t="s">
        <v>99</v>
      </c>
    </row>
    <row r="152" spans="1:11" ht="14.4" x14ac:dyDescent="0.3">
      <c r="A152" s="23"/>
      <c r="B152" s="15"/>
      <c r="C152" s="11"/>
      <c r="D152" s="7" t="s">
        <v>31</v>
      </c>
      <c r="E152" s="40" t="s">
        <v>42</v>
      </c>
      <c r="F152" s="41">
        <v>50</v>
      </c>
      <c r="G152" s="41">
        <v>3.8</v>
      </c>
      <c r="H152" s="41">
        <v>0.45</v>
      </c>
      <c r="I152" s="41">
        <v>24.2</v>
      </c>
      <c r="J152" s="41">
        <v>116</v>
      </c>
      <c r="K152" s="52" t="s">
        <v>91</v>
      </c>
    </row>
    <row r="153" spans="1:11" ht="14.4" x14ac:dyDescent="0.3">
      <c r="A153" s="23"/>
      <c r="B153" s="15"/>
      <c r="C153" s="11"/>
      <c r="D153" s="7" t="s">
        <v>32</v>
      </c>
      <c r="E153" s="48" t="s">
        <v>103</v>
      </c>
      <c r="F153" s="41">
        <v>30</v>
      </c>
      <c r="G153" s="41">
        <v>2.13</v>
      </c>
      <c r="H153" s="41">
        <v>0.3</v>
      </c>
      <c r="I153" s="41">
        <v>13.83</v>
      </c>
      <c r="J153" s="41">
        <v>67</v>
      </c>
      <c r="K153" s="52" t="s">
        <v>91</v>
      </c>
    </row>
    <row r="154" spans="1:11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53"/>
    </row>
    <row r="155" spans="1:11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53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64">SUM(G147:G155)</f>
        <v>26.36</v>
      </c>
      <c r="H156" s="19">
        <f t="shared" si="64"/>
        <v>20.450000000000003</v>
      </c>
      <c r="I156" s="19">
        <f t="shared" si="64"/>
        <v>96.55</v>
      </c>
      <c r="J156" s="19">
        <f t="shared" si="64"/>
        <v>719</v>
      </c>
      <c r="K156" s="54"/>
    </row>
    <row r="157" spans="1:11" ht="15" thickBot="1" x14ac:dyDescent="0.3">
      <c r="A157" s="28">
        <f>A139</f>
        <v>2</v>
      </c>
      <c r="B157" s="29">
        <f>B139</f>
        <v>3</v>
      </c>
      <c r="C157" s="59" t="s">
        <v>4</v>
      </c>
      <c r="D157" s="60"/>
      <c r="E157" s="30"/>
      <c r="F157" s="31">
        <f>F146+F156</f>
        <v>715</v>
      </c>
      <c r="G157" s="31">
        <f t="shared" ref="G157" si="65">G146+G156</f>
        <v>26.36</v>
      </c>
      <c r="H157" s="31">
        <f t="shared" ref="H157" si="66">H146+H156</f>
        <v>20.450000000000003</v>
      </c>
      <c r="I157" s="31">
        <f t="shared" ref="I157" si="67">I146+I156</f>
        <v>96.55</v>
      </c>
      <c r="J157" s="31">
        <f t="shared" ref="J157" si="68">J146+J156</f>
        <v>719</v>
      </c>
      <c r="K157" s="55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56"/>
    </row>
    <row r="159" spans="1:11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53"/>
    </row>
    <row r="160" spans="1:11" ht="14.4" x14ac:dyDescent="0.3">
      <c r="A160" s="23"/>
      <c r="B160" s="15"/>
      <c r="C160" s="11"/>
      <c r="D160" s="7" t="s">
        <v>22</v>
      </c>
      <c r="E160" s="40"/>
      <c r="F160" s="41"/>
      <c r="G160" s="41"/>
      <c r="H160" s="41"/>
      <c r="I160" s="41"/>
      <c r="J160" s="41"/>
      <c r="K160" s="53"/>
    </row>
    <row r="161" spans="1:11" ht="14.4" x14ac:dyDescent="0.3">
      <c r="A161" s="23"/>
      <c r="B161" s="15"/>
      <c r="C161" s="11"/>
      <c r="D161" s="7" t="s">
        <v>23</v>
      </c>
      <c r="E161" s="40"/>
      <c r="F161" s="41"/>
      <c r="G161" s="41"/>
      <c r="H161" s="41"/>
      <c r="I161" s="41"/>
      <c r="J161" s="41"/>
      <c r="K161" s="53"/>
    </row>
    <row r="162" spans="1:11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53"/>
    </row>
    <row r="163" spans="1:11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53"/>
    </row>
    <row r="164" spans="1:11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53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54"/>
    </row>
    <row r="166" spans="1:11" ht="14.4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53"/>
    </row>
    <row r="167" spans="1:11" ht="14.4" x14ac:dyDescent="0.3">
      <c r="A167" s="23"/>
      <c r="B167" s="15"/>
      <c r="C167" s="11"/>
      <c r="D167" s="7" t="s">
        <v>27</v>
      </c>
      <c r="E167" s="40" t="s">
        <v>39</v>
      </c>
      <c r="F167" s="41">
        <v>200</v>
      </c>
      <c r="G167" s="41">
        <v>0.5</v>
      </c>
      <c r="H167" s="41">
        <v>2.8</v>
      </c>
      <c r="I167" s="41">
        <v>14.92</v>
      </c>
      <c r="J167" s="41">
        <v>96</v>
      </c>
      <c r="K167" s="52" t="s">
        <v>100</v>
      </c>
    </row>
    <row r="168" spans="1:11" ht="39.6" x14ac:dyDescent="0.3">
      <c r="A168" s="23"/>
      <c r="B168" s="15"/>
      <c r="C168" s="11"/>
      <c r="D168" s="7" t="s">
        <v>28</v>
      </c>
      <c r="E168" s="40" t="s">
        <v>101</v>
      </c>
      <c r="F168" s="41">
        <v>100</v>
      </c>
      <c r="G168" s="41">
        <v>15.24</v>
      </c>
      <c r="H168" s="41">
        <v>15.84</v>
      </c>
      <c r="I168" s="41">
        <v>8.2799999999999994</v>
      </c>
      <c r="J168" s="41">
        <v>236</v>
      </c>
      <c r="K168" s="52" t="s">
        <v>48</v>
      </c>
    </row>
    <row r="169" spans="1:11" ht="14.4" x14ac:dyDescent="0.3">
      <c r="A169" s="23"/>
      <c r="B169" s="15"/>
      <c r="C169" s="11"/>
      <c r="D169" s="7" t="s">
        <v>29</v>
      </c>
      <c r="E169" s="40" t="s">
        <v>41</v>
      </c>
      <c r="F169" s="41">
        <v>150</v>
      </c>
      <c r="G169" s="41">
        <v>4.8</v>
      </c>
      <c r="H169" s="41">
        <v>6.3</v>
      </c>
      <c r="I169" s="41">
        <v>36</v>
      </c>
      <c r="J169" s="41">
        <v>233</v>
      </c>
      <c r="K169" s="52" t="s">
        <v>58</v>
      </c>
    </row>
    <row r="170" spans="1:11" ht="14.4" x14ac:dyDescent="0.3">
      <c r="A170" s="23"/>
      <c r="B170" s="15"/>
      <c r="C170" s="11"/>
      <c r="D170" s="7" t="s">
        <v>30</v>
      </c>
      <c r="E170" s="40" t="s">
        <v>46</v>
      </c>
      <c r="F170" s="41">
        <v>180</v>
      </c>
      <c r="G170" s="41">
        <v>0.2</v>
      </c>
      <c r="H170" s="41">
        <v>0.09</v>
      </c>
      <c r="I170" s="41">
        <v>14.13</v>
      </c>
      <c r="J170" s="41">
        <v>60</v>
      </c>
      <c r="K170" s="52" t="s">
        <v>88</v>
      </c>
    </row>
    <row r="171" spans="1:11" ht="14.4" x14ac:dyDescent="0.3">
      <c r="A171" s="23"/>
      <c r="B171" s="15"/>
      <c r="C171" s="11"/>
      <c r="D171" s="7" t="s">
        <v>31</v>
      </c>
      <c r="E171" s="40" t="s">
        <v>42</v>
      </c>
      <c r="F171" s="41">
        <v>50</v>
      </c>
      <c r="G171" s="41">
        <v>3.8</v>
      </c>
      <c r="H171" s="41">
        <v>0.45</v>
      </c>
      <c r="I171" s="41">
        <v>24.2</v>
      </c>
      <c r="J171" s="41">
        <v>116</v>
      </c>
      <c r="K171" s="52" t="s">
        <v>91</v>
      </c>
    </row>
    <row r="172" spans="1:11" ht="14.4" x14ac:dyDescent="0.3">
      <c r="A172" s="23"/>
      <c r="B172" s="15"/>
      <c r="C172" s="11"/>
      <c r="D172" s="7" t="s">
        <v>32</v>
      </c>
      <c r="E172" s="48" t="s">
        <v>103</v>
      </c>
      <c r="F172" s="41">
        <v>30</v>
      </c>
      <c r="G172" s="41">
        <v>2.13</v>
      </c>
      <c r="H172" s="41">
        <v>0.3</v>
      </c>
      <c r="I172" s="41">
        <v>13.83</v>
      </c>
      <c r="J172" s="41">
        <v>67</v>
      </c>
      <c r="K172" s="52" t="s">
        <v>91</v>
      </c>
    </row>
    <row r="173" spans="1:11" ht="14.4" x14ac:dyDescent="0.3">
      <c r="A173" s="23"/>
      <c r="B173" s="15"/>
      <c r="C173" s="11"/>
      <c r="D173" s="6" t="s">
        <v>52</v>
      </c>
      <c r="E173" s="40" t="s">
        <v>53</v>
      </c>
      <c r="F173" s="41">
        <v>20</v>
      </c>
      <c r="G173" s="41">
        <v>0.16</v>
      </c>
      <c r="H173" s="41">
        <v>1.01</v>
      </c>
      <c r="I173" s="41">
        <v>1.28</v>
      </c>
      <c r="J173" s="41">
        <v>14</v>
      </c>
      <c r="K173" s="53" t="s">
        <v>59</v>
      </c>
    </row>
    <row r="174" spans="1:11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53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0">SUM(G166:G174)</f>
        <v>26.83</v>
      </c>
      <c r="H175" s="19">
        <f t="shared" si="70"/>
        <v>26.790000000000003</v>
      </c>
      <c r="I175" s="19">
        <f t="shared" si="70"/>
        <v>112.64</v>
      </c>
      <c r="J175" s="19">
        <f t="shared" si="70"/>
        <v>822</v>
      </c>
      <c r="K175" s="54"/>
    </row>
    <row r="176" spans="1:11" ht="15" thickBot="1" x14ac:dyDescent="0.3">
      <c r="A176" s="28">
        <f>A158</f>
        <v>2</v>
      </c>
      <c r="B176" s="29">
        <f>B158</f>
        <v>4</v>
      </c>
      <c r="C176" s="59" t="s">
        <v>4</v>
      </c>
      <c r="D176" s="60"/>
      <c r="E176" s="30"/>
      <c r="F176" s="31">
        <f>F165+F175</f>
        <v>730</v>
      </c>
      <c r="G176" s="31">
        <f t="shared" ref="G176" si="71">G165+G175</f>
        <v>26.83</v>
      </c>
      <c r="H176" s="31">
        <f t="shared" ref="H176" si="72">H165+H175</f>
        <v>26.790000000000003</v>
      </c>
      <c r="I176" s="31">
        <f t="shared" ref="I176" si="73">I165+I175</f>
        <v>112.64</v>
      </c>
      <c r="J176" s="31">
        <f t="shared" ref="J176" si="74">J165+J175</f>
        <v>822</v>
      </c>
      <c r="K176" s="55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56"/>
    </row>
    <row r="178" spans="1:11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53"/>
    </row>
    <row r="179" spans="1:11" ht="14.4" x14ac:dyDescent="0.3">
      <c r="A179" s="23"/>
      <c r="B179" s="15"/>
      <c r="C179" s="11"/>
      <c r="D179" s="7" t="s">
        <v>22</v>
      </c>
      <c r="E179" s="40"/>
      <c r="F179" s="41"/>
      <c r="G179" s="41"/>
      <c r="H179" s="41"/>
      <c r="I179" s="41"/>
      <c r="J179" s="41"/>
      <c r="K179" s="53"/>
    </row>
    <row r="180" spans="1:11" ht="14.4" x14ac:dyDescent="0.3">
      <c r="A180" s="23"/>
      <c r="B180" s="15"/>
      <c r="C180" s="11"/>
      <c r="D180" s="7" t="s">
        <v>23</v>
      </c>
      <c r="E180" s="40"/>
      <c r="F180" s="41"/>
      <c r="G180" s="41"/>
      <c r="H180" s="41"/>
      <c r="I180" s="41"/>
      <c r="J180" s="41"/>
      <c r="K180" s="53"/>
    </row>
    <row r="181" spans="1:11" ht="14.4" x14ac:dyDescent="0.3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53"/>
    </row>
    <row r="182" spans="1:11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53"/>
    </row>
    <row r="183" spans="1:11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53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5">SUM(G177:G183)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54"/>
    </row>
    <row r="185" spans="1:11" ht="14.4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53"/>
    </row>
    <row r="186" spans="1:11" ht="14.4" x14ac:dyDescent="0.3">
      <c r="A186" s="23"/>
      <c r="B186" s="15"/>
      <c r="C186" s="11"/>
      <c r="D186" s="7" t="s">
        <v>27</v>
      </c>
      <c r="E186" s="40" t="s">
        <v>74</v>
      </c>
      <c r="F186" s="41">
        <v>205</v>
      </c>
      <c r="G186" s="41">
        <v>5.2</v>
      </c>
      <c r="H186" s="41">
        <v>5.7</v>
      </c>
      <c r="I186" s="41">
        <v>13.7</v>
      </c>
      <c r="J186" s="41">
        <v>117</v>
      </c>
      <c r="K186" s="52" t="s">
        <v>64</v>
      </c>
    </row>
    <row r="187" spans="1:11" ht="39.6" x14ac:dyDescent="0.3">
      <c r="A187" s="23"/>
      <c r="B187" s="15"/>
      <c r="C187" s="11"/>
      <c r="D187" s="7" t="s">
        <v>28</v>
      </c>
      <c r="E187" s="48" t="s">
        <v>102</v>
      </c>
      <c r="F187" s="41">
        <v>100</v>
      </c>
      <c r="G187" s="41">
        <v>14.84</v>
      </c>
      <c r="H187" s="41">
        <v>13</v>
      </c>
      <c r="I187" s="41">
        <v>9.52</v>
      </c>
      <c r="J187" s="41">
        <v>214</v>
      </c>
      <c r="K187" s="52" t="s">
        <v>40</v>
      </c>
    </row>
    <row r="188" spans="1:11" ht="14.4" x14ac:dyDescent="0.3">
      <c r="A188" s="23"/>
      <c r="B188" s="15"/>
      <c r="C188" s="11"/>
      <c r="D188" s="7" t="s">
        <v>29</v>
      </c>
      <c r="E188" s="40" t="s">
        <v>79</v>
      </c>
      <c r="F188" s="41">
        <v>150</v>
      </c>
      <c r="G188" s="41">
        <v>3.46</v>
      </c>
      <c r="H188" s="41">
        <v>7.08</v>
      </c>
      <c r="I188" s="41">
        <v>18.600000000000001</v>
      </c>
      <c r="J188" s="41">
        <v>138</v>
      </c>
      <c r="K188" s="52" t="s">
        <v>80</v>
      </c>
    </row>
    <row r="189" spans="1:11" ht="14.4" x14ac:dyDescent="0.3">
      <c r="A189" s="23"/>
      <c r="B189" s="15"/>
      <c r="C189" s="11"/>
      <c r="D189" s="7" t="s">
        <v>30</v>
      </c>
      <c r="E189" s="40" t="s">
        <v>90</v>
      </c>
      <c r="F189" s="41">
        <v>180</v>
      </c>
      <c r="G189" s="41">
        <v>0</v>
      </c>
      <c r="H189" s="41">
        <v>0</v>
      </c>
      <c r="I189" s="41">
        <v>17.96</v>
      </c>
      <c r="J189" s="41">
        <v>68</v>
      </c>
      <c r="K189" s="52" t="s">
        <v>76</v>
      </c>
    </row>
    <row r="190" spans="1:11" ht="14.4" x14ac:dyDescent="0.3">
      <c r="A190" s="23"/>
      <c r="B190" s="15"/>
      <c r="C190" s="11"/>
      <c r="D190" s="7" t="s">
        <v>31</v>
      </c>
      <c r="E190" s="40" t="s">
        <v>42</v>
      </c>
      <c r="F190" s="41">
        <v>50</v>
      </c>
      <c r="G190" s="41">
        <v>3.8</v>
      </c>
      <c r="H190" s="41">
        <v>0.45</v>
      </c>
      <c r="I190" s="41">
        <v>24.2</v>
      </c>
      <c r="J190" s="41">
        <v>116</v>
      </c>
      <c r="K190" s="52" t="s">
        <v>91</v>
      </c>
    </row>
    <row r="191" spans="1:11" ht="14.4" x14ac:dyDescent="0.3">
      <c r="A191" s="23"/>
      <c r="B191" s="15"/>
      <c r="C191" s="11"/>
      <c r="D191" s="7" t="s">
        <v>32</v>
      </c>
      <c r="E191" s="48" t="s">
        <v>103</v>
      </c>
      <c r="F191" s="41">
        <v>30</v>
      </c>
      <c r="G191" s="41">
        <v>2.13</v>
      </c>
      <c r="H191" s="41">
        <v>0.3</v>
      </c>
      <c r="I191" s="41">
        <v>13.83</v>
      </c>
      <c r="J191" s="41">
        <v>67</v>
      </c>
      <c r="K191" s="52" t="s">
        <v>91</v>
      </c>
    </row>
    <row r="192" spans="1:11" ht="14.4" x14ac:dyDescent="0.3">
      <c r="A192" s="23"/>
      <c r="B192" s="15"/>
      <c r="C192" s="11"/>
      <c r="D192" s="58" t="s">
        <v>24</v>
      </c>
      <c r="E192" s="40" t="s">
        <v>78</v>
      </c>
      <c r="F192" s="41">
        <v>140</v>
      </c>
      <c r="G192" s="41">
        <v>0.56000000000000005</v>
      </c>
      <c r="H192" s="41">
        <v>0.56000000000000005</v>
      </c>
      <c r="I192" s="41">
        <v>5.7</v>
      </c>
      <c r="J192" s="41">
        <v>63</v>
      </c>
      <c r="K192" s="52" t="s">
        <v>73</v>
      </c>
    </row>
    <row r="193" spans="1:11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53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76">SUM(G185:G193)</f>
        <v>29.99</v>
      </c>
      <c r="H194" s="19">
        <f t="shared" si="76"/>
        <v>27.09</v>
      </c>
      <c r="I194" s="19">
        <f t="shared" si="76"/>
        <v>103.51</v>
      </c>
      <c r="J194" s="19">
        <f t="shared" si="76"/>
        <v>783</v>
      </c>
      <c r="K194" s="54"/>
    </row>
    <row r="195" spans="1:11" ht="15" thickBot="1" x14ac:dyDescent="0.3">
      <c r="A195" s="28">
        <f>A177</f>
        <v>2</v>
      </c>
      <c r="B195" s="29">
        <f>B177</f>
        <v>5</v>
      </c>
      <c r="C195" s="59" t="s">
        <v>4</v>
      </c>
      <c r="D195" s="60"/>
      <c r="E195" s="30"/>
      <c r="F195" s="31">
        <f>F184+F194</f>
        <v>855</v>
      </c>
      <c r="G195" s="31">
        <f t="shared" ref="G195" si="77">G184+G194</f>
        <v>29.99</v>
      </c>
      <c r="H195" s="31">
        <f t="shared" ref="H195" si="78">H184+H194</f>
        <v>27.09</v>
      </c>
      <c r="I195" s="31">
        <f t="shared" ref="I195" si="79">I184+I194</f>
        <v>103.51</v>
      </c>
      <c r="J195" s="31">
        <f t="shared" ref="J195" si="80">J184+J194</f>
        <v>783</v>
      </c>
      <c r="K195" s="55"/>
    </row>
    <row r="196" spans="1:11" ht="13.8" thickBot="1" x14ac:dyDescent="0.3">
      <c r="A196" s="26"/>
      <c r="B196" s="27"/>
      <c r="C196" s="61" t="s">
        <v>5</v>
      </c>
      <c r="D196" s="61"/>
      <c r="E196" s="61"/>
      <c r="F196" s="33">
        <f>(F24+F43+F62+F81+F100+F119+F138+F157+F176+F195)/(IF(F24=0,0,1)+IF(F43=0,0,1)+IF(F62=0,0,1)+IF(F81=0,0,1)+IF(F100=0,0,1)+IF(F119=0,0,1)+IF(F138=0,0,1)+IF(F157=0,0,1)+IF(F176=0,0,1)+IF(F195=0,0,1))</f>
        <v>765</v>
      </c>
      <c r="G196" s="33">
        <f t="shared" ref="G196:J196" si="81">(G24+G43+G62+G81+G100+G119+G138+G157+G176+G195)/(IF(G24=0,0,1)+IF(G43=0,0,1)+IF(G62=0,0,1)+IF(G81=0,0,1)+IF(G100=0,0,1)+IF(G119=0,0,1)+IF(G138=0,0,1)+IF(G157=0,0,1)+IF(G176=0,0,1)+IF(G195=0,0,1))</f>
        <v>26.255000000000003</v>
      </c>
      <c r="H196" s="33">
        <v>32.4</v>
      </c>
      <c r="I196" s="33">
        <f t="shared" si="81"/>
        <v>108.01300000000001</v>
      </c>
      <c r="J196" s="33">
        <f t="shared" si="81"/>
        <v>766.7</v>
      </c>
      <c r="K196" s="57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2025-01-22T08:10:48Z</dcterms:modified>
</cp:coreProperties>
</file>